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80" windowWidth="11355" windowHeight="8295" activeTab="0"/>
  </bookViews>
  <sheets>
    <sheet name="финанс" sheetId="1" r:id="rId1"/>
  </sheets>
  <definedNames>
    <definedName name="_xlnm.Print_Titles" localSheetId="0">'финанс'!$5:$5</definedName>
  </definedNames>
  <calcPr fullCalcOnLoad="1"/>
</workbook>
</file>

<file path=xl/sharedStrings.xml><?xml version="1.0" encoding="utf-8"?>
<sst xmlns="http://schemas.openxmlformats.org/spreadsheetml/2006/main" count="111" uniqueCount="80">
  <si>
    <t>(тыс. рублей)</t>
  </si>
  <si>
    <t>№                        п/п</t>
  </si>
  <si>
    <t>Наименование                                          получателей средств</t>
  </si>
  <si>
    <t>Цель выделения средств</t>
  </si>
  <si>
    <t>Дата, номер распоряжения</t>
  </si>
  <si>
    <t>Кассовые расходы бюджета края</t>
  </si>
  <si>
    <t>Итого:</t>
  </si>
  <si>
    <t>Министерство жилищно-коммунального хозяйства, энергетики, цифровизации и связи Забайкальского края</t>
  </si>
  <si>
    <t xml:space="preserve">Государственная ветеринарная служба Забайкальского края </t>
  </si>
  <si>
    <t>на возмещение ущерба, понесенного собственниками в результате убоя больных восприимчивых животных при ликвидации очагов заразного узелкового дерматита крупного рогатого скота на территории села «Красная Ималка» муниципального района «Ононский район» Забайкальского края</t>
  </si>
  <si>
    <t>Министерство труда и социальной защиты населения Забайкальского края</t>
  </si>
  <si>
    <t>от 24.01.2022      № 6-р</t>
  </si>
  <si>
    <t>от 24.01.2022      № 7-р</t>
  </si>
  <si>
    <t>для оказания материальной помощи Канорской Евгении Николаевне и Канорскому Антону Павловичу – семье погибшей несовершеннолетней в с. Домна муниципального района «Читинский район» Забайкальского края</t>
  </si>
  <si>
    <t>Министерство строительства, дорожного хозяйства и транспорта Забайкальского края</t>
  </si>
  <si>
    <t>от 04.02.2022      № 29-р</t>
  </si>
  <si>
    <t xml:space="preserve"> на  возмещение ущерба, понесенного в результате чрезвычайной ситуации, лицам, проживающим и осуществлявшим совместное ведение личного подсобного хозяйства с умершими пострадавшими гражданами, а также гражданину, перенесшему инсульт и не обеспечившему своевременное предоставление документов на возмещение ущерба</t>
  </si>
  <si>
    <t>от 15.02.2022 №41-р</t>
  </si>
  <si>
    <t>от 15.02.2022 № 42-р</t>
  </si>
  <si>
    <t>для обследования специализированной проектно-изыскательской организацией жилых помещений, пострадавших в результате паводка, произошедшего в муниципальном районе «Чернышевский район» Забайкальского края в июне-июле 2021 года</t>
  </si>
  <si>
    <t>Министерству по социальному, экономическому, инфраструктурному, пространственному планированию и развитию Забайкальского края</t>
  </si>
  <si>
    <t>Министерство здравоохранения Забайкальского края</t>
  </si>
  <si>
    <t>Министерство финансов Забайкальского края</t>
  </si>
  <si>
    <t>от 25.02.2022    № 52-р</t>
  </si>
  <si>
    <t>от 25.02.2022    № 53-р</t>
  </si>
  <si>
    <t>от 02.03.2022       № 58-р</t>
  </si>
  <si>
    <t>от 10.03.2022      № 67-р</t>
  </si>
  <si>
    <t xml:space="preserve">для оказания социальной помощи отдельным категориям граждан </t>
  </si>
  <si>
    <t>от 15.03.2022      № 70-р</t>
  </si>
  <si>
    <t>на приобретение мобильного офисного вагона-бытовки для размещения координационной группы в целях урегулирования ситуаций, связанных со скоплением транспортных средств перед автомобильным, грузопассажирским, постоянным, многосторонним пунктом пропуска через государственную границу Российской Федерации Забайкальск.</t>
  </si>
  <si>
    <t>от 15.03.2022        № 71-р</t>
  </si>
  <si>
    <t>от 16.03.2022        № 74-р</t>
  </si>
  <si>
    <t>от 25.03.2022        № 82-р</t>
  </si>
  <si>
    <t>от 25.03.2022     № 83-р</t>
  </si>
  <si>
    <t>от 31.03.2022        № 91-р</t>
  </si>
  <si>
    <t>Представительство Правительства Забайкальского края при Правительстве Забайкальского края</t>
  </si>
  <si>
    <t>для приобретения и отправки гуманитарной помощи в Донецкую Народную Республику и Луганскую Народную Республику</t>
  </si>
  <si>
    <t>от 05.04.2022        № 95-р</t>
  </si>
  <si>
    <t>от 11.04.2022        № 98-р</t>
  </si>
  <si>
    <t xml:space="preserve">Департамент по гражданской обороне и пожарной безопасности Забайкальского края </t>
  </si>
  <si>
    <t xml:space="preserve"> на ликвидацию чрезвычайной ситуации, вызванной выходом грунтовых вод и образованием наледи для предоставления бюджетам следующих муниципальных районов Забайкальского края</t>
  </si>
  <si>
    <t xml:space="preserve">для предоставления бюджету муниципального района «Сретенский район» Забайкальского края на оплату кредиторской задолженности по проведенным мероприятиям по расчистке и углублению русел рек, уборке наледей и отсыпке территорий </t>
  </si>
  <si>
    <t>для оплаты затрат по привлечению противопожарных подразделений Федерального государственного предприятия «Ведомственная охрана железнодорожного транспорта Российской Федерации»</t>
  </si>
  <si>
    <t>от 19.04.2022        № 126-р</t>
  </si>
  <si>
    <t>от 21.04.2022        № 132-р</t>
  </si>
  <si>
    <t>от 21.04.2022        № 133-р</t>
  </si>
  <si>
    <t>от 21.04.2022        № 134-р</t>
  </si>
  <si>
    <t>для предоставления бюджету муниципального района «Балейский район» Забайкальского края на оплату компенсации затрат на ликвидацию чрезвычайной ситуации и мероприятий по недопущению подтопления жилого сектора</t>
  </si>
  <si>
    <t>для предоставления бюджету муниципального района «Красночикойский район» Забайкальского края на проведение аварийно-восстановительных работ по устранению последствий выхода грунтовых вод на поверхность и образования наледи</t>
  </si>
  <si>
    <t>от 06.05.2022    № 161-р</t>
  </si>
  <si>
    <t>от 13.05.2022    № 168-р</t>
  </si>
  <si>
    <t>от 18.05.2022    № 176-р</t>
  </si>
  <si>
    <t>на осуществление единовременной выплаты членам семьи десантника-пожарного Лакушина Аркадия Валентиновича, погибшего при крушении вертолета в г. Могоча муниципального района «Могочинский район» Забайкальского края</t>
  </si>
  <si>
    <t>на выплату неполученной денежной компенсации законным наследникам умерших граждан, у которых в 2020 году было произведено отчуждение животных в целях ликвидации очагов африканской чумы свиней и предотвращения возникновения новых очагов африканской чумы свиней на территории сельского поселения «Мензинское» муниципального района «Красночикойский район» Забайкальского края</t>
  </si>
  <si>
    <t>от 26.05.2022    № 185-р</t>
  </si>
  <si>
    <t>от 27.05.2022    № 190-р</t>
  </si>
  <si>
    <t>от 30.05.2022    № 192-р</t>
  </si>
  <si>
    <t>от 30.05.2022    № 193-р</t>
  </si>
  <si>
    <t>для обеспечения проживания в Забайкальском крае граждан, вынужденно покинувших территорию Украины</t>
  </si>
  <si>
    <t>для погашения задолженности по ликвидации чрезвычайной ситуации, вызванной выходом грунтовых вод и образованием наледи для предоставления бюджетам следующих муниципальных районов Забайкальского края</t>
  </si>
  <si>
    <t>от 02.06.2022    № 198-р</t>
  </si>
  <si>
    <t>от 09.06.2022 № 205-р</t>
  </si>
  <si>
    <t>от 21.06.2022 № 221-р</t>
  </si>
  <si>
    <t>от 26.05.2022    № 184-р;           от 28.06.2022 № 236-р</t>
  </si>
  <si>
    <t>Приложение № 2 к                                               пояснительной записке</t>
  </si>
  <si>
    <t>(тыс.рублей)</t>
  </si>
  <si>
    <t>Отчет об использовании бюджетных ассигнований резервного фонда Правительства Забайкальского края за полугодие 2022 года</t>
  </si>
  <si>
    <t>Сумма по распоряжению</t>
  </si>
  <si>
    <t>Профинансировано из бюджета края с учетом возвратов</t>
  </si>
  <si>
    <t>для перечисления АУ Воронежской области «Воронежский областной фонд социальной поддержки населения»  в целях оказания помощи эвакуированным жителям ДНР и ЛНР</t>
  </si>
  <si>
    <t>для перечисления Благотворительному фонду помощи детям «Доброе дело» для добровольного благотворительного пожертвования на программу «Помощь граждан из ДНР и ЛНР, прибывающим на территорию Ростовской области»</t>
  </si>
  <si>
    <t>для проведения работ по восстановлению теплотрассы ГУЗ «Калганская ЦРБ»</t>
  </si>
  <si>
    <t>для предоставления бюджету муниципального района «Оловяннинский район» Забайкальского края в целях ликвидации аварийной ситуации и недопущения возникновения режима ЧС, связанной с прекращением тепло- и водоснабжения населения и социально значимых объектов в поселке городского типа Золотореченск муниципального района «Оловяннинский район» Забайкальского края</t>
  </si>
  <si>
    <t>на обеспечение работы воздушного судна МЧС России</t>
  </si>
  <si>
    <t>на предоставление единовременной выплаты членам семьи работника КГСАУ«Забайкаллесхоз» Комарова Сергея Владимировича, погибшего при исполнении служебных обязанностей в муниципальном районе «Могочинский район»</t>
  </si>
  <si>
    <t>для обеспечения выплат в соответствии с решениями суда на оказание единовременной  материальной помощи и финансовой помощи гражданам Российской Федерации в связи с частичной или полной утратой ими имущества первой необходимости в результате ЧС на территории Забайкальского края, вызванной паводковыми явлениями в 2021 году</t>
  </si>
  <si>
    <t>для обеспечения выплат в соответствии с решениями суда на оказание единовременной материальной помощи и финансовой помощи гражданам Российской Федерации в связи с частичной или полной утратой ими имущества первой необходимости в результате чрезвычайной ситуации на территории Забайкальского края, вызванной паводковыми явлениями в 2021 году (с последующим восстановлением из федерального бюджета)</t>
  </si>
  <si>
    <t>от 29.06.2022 № 243-р</t>
  </si>
  <si>
    <t>Министерство сельского хозяйства Забайкальского края</t>
  </si>
  <si>
    <t>для  граждан, пострадавших в результате чрезвычайной ситуации вызванной наледными явлениями в ноябре-декабре 2021 года на территории Забайкальского края (с последующим восстановлением из федерального бюджета)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</si>
</sst>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00000"/>
    <numFmt numFmtId="166" formatCode="_-* #,##0.0_р_._-;\-* #,##0.0_р_._-;_-* &quot;-&quot;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165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166" fontId="6" fillId="0" borderId="10" xfId="52" applyNumberFormat="1" applyFont="1" applyFill="1" applyBorder="1" applyAlignment="1">
      <alignment horizontal="center" vertical="center" wrapText="1"/>
      <protection/>
    </xf>
    <xf numFmtId="166" fontId="6" fillId="0" borderId="10" xfId="0" applyNumberFormat="1" applyFont="1" applyFill="1" applyBorder="1" applyAlignment="1">
      <alignment horizontal="center" vertical="center" wrapText="1"/>
    </xf>
    <xf numFmtId="166" fontId="42" fillId="0" borderId="10" xfId="0" applyNumberFormat="1" applyFont="1" applyFill="1" applyBorder="1" applyAlignment="1">
      <alignment horizontal="center" vertical="center" wrapText="1"/>
    </xf>
    <xf numFmtId="1" fontId="6" fillId="0" borderId="10" xfId="52" applyNumberFormat="1" applyFont="1" applyFill="1" applyBorder="1" applyAlignment="1">
      <alignment vertical="center" wrapText="1"/>
      <protection/>
    </xf>
    <xf numFmtId="165" fontId="3" fillId="0" borderId="10" xfId="52" applyNumberFormat="1" applyFont="1" applyFill="1" applyBorder="1" applyAlignment="1">
      <alignment horizontal="left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4" fontId="6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center" wrapText="1"/>
    </xf>
    <xf numFmtId="0" fontId="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75" zoomScaleSheetLayoutView="75" zoomScalePageLayoutView="0" workbookViewId="0" topLeftCell="A1">
      <selection activeCell="D38" sqref="D38"/>
    </sheetView>
  </sheetViews>
  <sheetFormatPr defaultColWidth="9.00390625" defaultRowHeight="12.75"/>
  <cols>
    <col min="1" max="1" width="5.625" style="1" customWidth="1"/>
    <col min="2" max="2" width="42.00390625" style="1" customWidth="1"/>
    <col min="3" max="3" width="15.75390625" style="1" customWidth="1"/>
    <col min="4" max="4" width="74.25390625" style="1" customWidth="1"/>
    <col min="5" max="5" width="20.00390625" style="1" customWidth="1"/>
    <col min="6" max="6" width="26.125" style="1" customWidth="1"/>
    <col min="7" max="7" width="14.25390625" style="1" hidden="1" customWidth="1"/>
    <col min="8" max="8" width="9.125" style="1" customWidth="1"/>
    <col min="9" max="9" width="38.75390625" style="1" customWidth="1"/>
    <col min="10" max="16384" width="9.125" style="1" customWidth="1"/>
  </cols>
  <sheetData>
    <row r="1" spans="5:6" ht="36.75" customHeight="1">
      <c r="E1" s="21" t="s">
        <v>64</v>
      </c>
      <c r="F1" s="22"/>
    </row>
    <row r="2" spans="1:7" ht="25.5" customHeight="1">
      <c r="A2" s="19" t="s">
        <v>66</v>
      </c>
      <c r="B2" s="19"/>
      <c r="C2" s="19"/>
      <c r="D2" s="19"/>
      <c r="E2" s="19"/>
      <c r="F2" s="19"/>
      <c r="G2" s="19"/>
    </row>
    <row r="3" spans="4:7" ht="24.75" customHeight="1">
      <c r="D3" s="15"/>
      <c r="F3" s="18" t="s">
        <v>65</v>
      </c>
      <c r="G3" s="1" t="s">
        <v>0</v>
      </c>
    </row>
    <row r="4" spans="1:7" ht="52.5" customHeight="1">
      <c r="A4" s="4" t="s">
        <v>1</v>
      </c>
      <c r="B4" s="4" t="s">
        <v>2</v>
      </c>
      <c r="C4" s="4" t="s">
        <v>4</v>
      </c>
      <c r="D4" s="4" t="s">
        <v>3</v>
      </c>
      <c r="E4" s="4" t="s">
        <v>67</v>
      </c>
      <c r="F4" s="4" t="s">
        <v>68</v>
      </c>
      <c r="G4" s="4" t="s">
        <v>5</v>
      </c>
    </row>
    <row r="5" spans="1:7" ht="21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75.75" customHeight="1">
      <c r="A6" s="5">
        <v>1</v>
      </c>
      <c r="B6" s="16" t="s">
        <v>10</v>
      </c>
      <c r="C6" s="6" t="s">
        <v>11</v>
      </c>
      <c r="D6" s="16" t="s">
        <v>13</v>
      </c>
      <c r="E6" s="7">
        <v>1000</v>
      </c>
      <c r="F6" s="7">
        <v>1000</v>
      </c>
      <c r="G6" s="5"/>
    </row>
    <row r="7" spans="1:7" ht="118.5" customHeight="1">
      <c r="A7" s="5">
        <v>2</v>
      </c>
      <c r="B7" s="16" t="s">
        <v>10</v>
      </c>
      <c r="C7" s="6" t="s">
        <v>12</v>
      </c>
      <c r="D7" s="16" t="s">
        <v>75</v>
      </c>
      <c r="E7" s="8">
        <v>5240</v>
      </c>
      <c r="F7" s="8">
        <v>5240</v>
      </c>
      <c r="G7" s="8"/>
    </row>
    <row r="8" spans="1:7" ht="131.25">
      <c r="A8" s="5">
        <v>3</v>
      </c>
      <c r="B8" s="16" t="s">
        <v>78</v>
      </c>
      <c r="C8" s="6" t="s">
        <v>15</v>
      </c>
      <c r="D8" s="16" t="s">
        <v>16</v>
      </c>
      <c r="E8" s="8">
        <v>133.6</v>
      </c>
      <c r="F8" s="9">
        <v>118.5</v>
      </c>
      <c r="G8" s="8"/>
    </row>
    <row r="9" spans="1:7" ht="99.75" customHeight="1">
      <c r="A9" s="5">
        <v>4</v>
      </c>
      <c r="B9" s="16" t="s">
        <v>8</v>
      </c>
      <c r="C9" s="6" t="s">
        <v>17</v>
      </c>
      <c r="D9" s="17" t="s">
        <v>9</v>
      </c>
      <c r="E9" s="8">
        <v>28623.9</v>
      </c>
      <c r="F9" s="9">
        <v>28623.9</v>
      </c>
      <c r="G9" s="8"/>
    </row>
    <row r="10" spans="1:7" ht="79.5" customHeight="1">
      <c r="A10" s="5">
        <v>5</v>
      </c>
      <c r="B10" s="16" t="s">
        <v>14</v>
      </c>
      <c r="C10" s="6" t="s">
        <v>18</v>
      </c>
      <c r="D10" s="17" t="s">
        <v>19</v>
      </c>
      <c r="E10" s="8">
        <v>120</v>
      </c>
      <c r="F10" s="9">
        <v>120</v>
      </c>
      <c r="G10" s="8"/>
    </row>
    <row r="11" spans="1:7" ht="63" customHeight="1">
      <c r="A11" s="5">
        <v>6</v>
      </c>
      <c r="B11" s="16" t="s">
        <v>22</v>
      </c>
      <c r="C11" s="6" t="s">
        <v>23</v>
      </c>
      <c r="D11" s="17" t="s">
        <v>69</v>
      </c>
      <c r="E11" s="8">
        <v>1000</v>
      </c>
      <c r="F11" s="9">
        <v>1000</v>
      </c>
      <c r="G11" s="8"/>
    </row>
    <row r="12" spans="1:7" ht="84" customHeight="1">
      <c r="A12" s="5">
        <v>7</v>
      </c>
      <c r="B12" s="16" t="s">
        <v>22</v>
      </c>
      <c r="C12" s="6" t="s">
        <v>24</v>
      </c>
      <c r="D12" s="17" t="s">
        <v>70</v>
      </c>
      <c r="E12" s="8">
        <v>1000</v>
      </c>
      <c r="F12" s="9">
        <v>1000</v>
      </c>
      <c r="G12" s="8"/>
    </row>
    <row r="13" spans="1:7" ht="57" customHeight="1">
      <c r="A13" s="5">
        <v>8</v>
      </c>
      <c r="B13" s="16" t="s">
        <v>21</v>
      </c>
      <c r="C13" s="6" t="s">
        <v>25</v>
      </c>
      <c r="D13" s="17" t="s">
        <v>71</v>
      </c>
      <c r="E13" s="8">
        <v>4813.6</v>
      </c>
      <c r="F13" s="9">
        <v>4813.6</v>
      </c>
      <c r="G13" s="8"/>
    </row>
    <row r="14" spans="1:7" ht="57" customHeight="1">
      <c r="A14" s="5">
        <v>9</v>
      </c>
      <c r="B14" s="16" t="s">
        <v>10</v>
      </c>
      <c r="C14" s="6" t="s">
        <v>26</v>
      </c>
      <c r="D14" s="17" t="s">
        <v>27</v>
      </c>
      <c r="E14" s="8">
        <v>10000</v>
      </c>
      <c r="F14" s="9">
        <v>10000</v>
      </c>
      <c r="G14" s="8"/>
    </row>
    <row r="15" spans="1:7" ht="57" customHeight="1">
      <c r="A15" s="5">
        <v>10</v>
      </c>
      <c r="B15" s="16" t="s">
        <v>10</v>
      </c>
      <c r="C15" s="6" t="s">
        <v>28</v>
      </c>
      <c r="D15" s="17" t="s">
        <v>27</v>
      </c>
      <c r="E15" s="8">
        <v>10000</v>
      </c>
      <c r="F15" s="9">
        <v>10000</v>
      </c>
      <c r="G15" s="8"/>
    </row>
    <row r="16" spans="1:7" ht="134.25" customHeight="1">
      <c r="A16" s="5">
        <v>11</v>
      </c>
      <c r="B16" s="16" t="s">
        <v>20</v>
      </c>
      <c r="C16" s="6" t="s">
        <v>30</v>
      </c>
      <c r="D16" s="17" t="s">
        <v>29</v>
      </c>
      <c r="E16" s="8">
        <v>959.3</v>
      </c>
      <c r="F16" s="9">
        <v>0</v>
      </c>
      <c r="G16" s="8"/>
    </row>
    <row r="17" spans="1:7" ht="139.5" customHeight="1">
      <c r="A17" s="5">
        <v>12</v>
      </c>
      <c r="B17" s="16" t="s">
        <v>7</v>
      </c>
      <c r="C17" s="6" t="s">
        <v>31</v>
      </c>
      <c r="D17" s="17" t="s">
        <v>72</v>
      </c>
      <c r="E17" s="8">
        <v>887.5</v>
      </c>
      <c r="F17" s="9">
        <v>887.5</v>
      </c>
      <c r="G17" s="8"/>
    </row>
    <row r="18" spans="1:7" ht="57" customHeight="1">
      <c r="A18" s="5">
        <v>13</v>
      </c>
      <c r="B18" s="16" t="s">
        <v>10</v>
      </c>
      <c r="C18" s="6" t="s">
        <v>32</v>
      </c>
      <c r="D18" s="17" t="s">
        <v>27</v>
      </c>
      <c r="E18" s="8">
        <v>15000</v>
      </c>
      <c r="F18" s="9">
        <v>15000</v>
      </c>
      <c r="G18" s="8"/>
    </row>
    <row r="19" spans="1:7" ht="117.75" customHeight="1">
      <c r="A19" s="5">
        <v>14</v>
      </c>
      <c r="B19" s="16" t="s">
        <v>10</v>
      </c>
      <c r="C19" s="6" t="s">
        <v>33</v>
      </c>
      <c r="D19" s="16" t="s">
        <v>75</v>
      </c>
      <c r="E19" s="8">
        <v>2460</v>
      </c>
      <c r="F19" s="9">
        <v>2460</v>
      </c>
      <c r="G19" s="8"/>
    </row>
    <row r="20" spans="1:7" ht="57.75" customHeight="1">
      <c r="A20" s="5">
        <v>15</v>
      </c>
      <c r="B20" s="16" t="s">
        <v>10</v>
      </c>
      <c r="C20" s="6" t="s">
        <v>34</v>
      </c>
      <c r="D20" s="17" t="s">
        <v>27</v>
      </c>
      <c r="E20" s="8">
        <v>15000</v>
      </c>
      <c r="F20" s="9">
        <v>15000</v>
      </c>
      <c r="G20" s="8"/>
    </row>
    <row r="21" spans="1:7" ht="75.75" customHeight="1">
      <c r="A21" s="5">
        <v>16</v>
      </c>
      <c r="B21" s="16" t="s">
        <v>35</v>
      </c>
      <c r="C21" s="6" t="s">
        <v>37</v>
      </c>
      <c r="D21" s="17" t="s">
        <v>36</v>
      </c>
      <c r="E21" s="8">
        <v>98000</v>
      </c>
      <c r="F21" s="9">
        <f>98000-23.5</f>
        <v>97976.5</v>
      </c>
      <c r="G21" s="8"/>
    </row>
    <row r="22" spans="1:7" ht="84.75" customHeight="1">
      <c r="A22" s="5">
        <v>17</v>
      </c>
      <c r="B22" s="16" t="s">
        <v>39</v>
      </c>
      <c r="C22" s="6" t="s">
        <v>38</v>
      </c>
      <c r="D22" s="17" t="s">
        <v>40</v>
      </c>
      <c r="E22" s="8">
        <v>19573.1</v>
      </c>
      <c r="F22" s="9">
        <f>19573.1-983.1</f>
        <v>18590</v>
      </c>
      <c r="G22" s="8"/>
    </row>
    <row r="23" spans="1:7" ht="94.5" customHeight="1">
      <c r="A23" s="5">
        <v>18</v>
      </c>
      <c r="B23" s="16" t="s">
        <v>39</v>
      </c>
      <c r="C23" s="6" t="s">
        <v>43</v>
      </c>
      <c r="D23" s="17" t="s">
        <v>41</v>
      </c>
      <c r="E23" s="8">
        <v>2461.2</v>
      </c>
      <c r="F23" s="9">
        <v>2461.2</v>
      </c>
      <c r="G23" s="8"/>
    </row>
    <row r="24" spans="1:7" ht="61.5" customHeight="1">
      <c r="A24" s="5">
        <v>19</v>
      </c>
      <c r="B24" s="16" t="s">
        <v>39</v>
      </c>
      <c r="C24" s="6" t="s">
        <v>44</v>
      </c>
      <c r="D24" s="17" t="s">
        <v>73</v>
      </c>
      <c r="E24" s="8">
        <v>1975.3</v>
      </c>
      <c r="F24" s="9">
        <f>695.9+288.6+158.4</f>
        <v>1142.9</v>
      </c>
      <c r="G24" s="8"/>
    </row>
    <row r="25" spans="1:7" ht="83.25" customHeight="1">
      <c r="A25" s="5">
        <v>20</v>
      </c>
      <c r="B25" s="16" t="s">
        <v>39</v>
      </c>
      <c r="C25" s="6" t="s">
        <v>45</v>
      </c>
      <c r="D25" s="17" t="s">
        <v>42</v>
      </c>
      <c r="E25" s="8">
        <v>8557.5</v>
      </c>
      <c r="F25" s="9">
        <v>8557.5</v>
      </c>
      <c r="G25" s="8"/>
    </row>
    <row r="26" spans="1:7" ht="55.5" customHeight="1">
      <c r="A26" s="5">
        <v>21</v>
      </c>
      <c r="B26" s="16" t="s">
        <v>10</v>
      </c>
      <c r="C26" s="6" t="s">
        <v>46</v>
      </c>
      <c r="D26" s="17" t="s">
        <v>27</v>
      </c>
      <c r="E26" s="8">
        <v>15000</v>
      </c>
      <c r="F26" s="9">
        <v>15000</v>
      </c>
      <c r="G26" s="8"/>
    </row>
    <row r="27" spans="1:7" ht="91.5" customHeight="1">
      <c r="A27" s="5">
        <v>22</v>
      </c>
      <c r="B27" s="16" t="s">
        <v>39</v>
      </c>
      <c r="C27" s="6" t="s">
        <v>49</v>
      </c>
      <c r="D27" s="17" t="s">
        <v>47</v>
      </c>
      <c r="E27" s="8">
        <v>550</v>
      </c>
      <c r="F27" s="9">
        <v>550</v>
      </c>
      <c r="G27" s="8"/>
    </row>
    <row r="28" spans="1:7" ht="89.25" customHeight="1">
      <c r="A28" s="5">
        <v>23</v>
      </c>
      <c r="B28" s="16" t="s">
        <v>39</v>
      </c>
      <c r="C28" s="6" t="s">
        <v>50</v>
      </c>
      <c r="D28" s="17" t="s">
        <v>48</v>
      </c>
      <c r="E28" s="8">
        <v>479</v>
      </c>
      <c r="F28" s="9">
        <v>479</v>
      </c>
      <c r="G28" s="8"/>
    </row>
    <row r="29" spans="1:7" ht="60.75" customHeight="1">
      <c r="A29" s="5">
        <v>24</v>
      </c>
      <c r="B29" s="16" t="s">
        <v>10</v>
      </c>
      <c r="C29" s="6" t="s">
        <v>51</v>
      </c>
      <c r="D29" s="17" t="s">
        <v>27</v>
      </c>
      <c r="E29" s="8">
        <v>15000</v>
      </c>
      <c r="F29" s="9">
        <v>15000</v>
      </c>
      <c r="G29" s="8"/>
    </row>
    <row r="30" spans="1:7" ht="108" customHeight="1">
      <c r="A30" s="5">
        <v>25</v>
      </c>
      <c r="B30" s="16" t="s">
        <v>10</v>
      </c>
      <c r="C30" s="6" t="s">
        <v>63</v>
      </c>
      <c r="D30" s="17" t="s">
        <v>52</v>
      </c>
      <c r="E30" s="8">
        <f>2800-600</f>
        <v>2200</v>
      </c>
      <c r="F30" s="9">
        <f>2800-600</f>
        <v>2200</v>
      </c>
      <c r="G30" s="8"/>
    </row>
    <row r="31" spans="1:7" ht="138" customHeight="1">
      <c r="A31" s="5">
        <v>26</v>
      </c>
      <c r="B31" s="16" t="s">
        <v>8</v>
      </c>
      <c r="C31" s="6" t="s">
        <v>54</v>
      </c>
      <c r="D31" s="17" t="s">
        <v>53</v>
      </c>
      <c r="E31" s="8">
        <v>69.2</v>
      </c>
      <c r="F31" s="9">
        <v>69.2</v>
      </c>
      <c r="G31" s="8"/>
    </row>
    <row r="32" spans="1:7" ht="153" customHeight="1">
      <c r="A32" s="5">
        <v>27</v>
      </c>
      <c r="B32" s="16" t="s">
        <v>10</v>
      </c>
      <c r="C32" s="6" t="s">
        <v>55</v>
      </c>
      <c r="D32" s="17" t="s">
        <v>76</v>
      </c>
      <c r="E32" s="8">
        <v>2280</v>
      </c>
      <c r="F32" s="9">
        <v>2280</v>
      </c>
      <c r="G32" s="8"/>
    </row>
    <row r="33" spans="1:7" ht="67.5" customHeight="1">
      <c r="A33" s="5">
        <v>28</v>
      </c>
      <c r="B33" s="16" t="s">
        <v>10</v>
      </c>
      <c r="C33" s="6" t="s">
        <v>56</v>
      </c>
      <c r="D33" s="17" t="s">
        <v>58</v>
      </c>
      <c r="E33" s="8">
        <v>318.7</v>
      </c>
      <c r="F33" s="9">
        <v>0</v>
      </c>
      <c r="G33" s="8"/>
    </row>
    <row r="34" spans="1:7" ht="57" customHeight="1">
      <c r="A34" s="5">
        <v>29</v>
      </c>
      <c r="B34" s="16" t="s">
        <v>10</v>
      </c>
      <c r="C34" s="6" t="s">
        <v>57</v>
      </c>
      <c r="D34" s="17" t="s">
        <v>27</v>
      </c>
      <c r="E34" s="8">
        <v>25000</v>
      </c>
      <c r="F34" s="9">
        <v>25000</v>
      </c>
      <c r="G34" s="8"/>
    </row>
    <row r="35" spans="1:7" ht="86.25" customHeight="1">
      <c r="A35" s="5">
        <v>30</v>
      </c>
      <c r="B35" s="16" t="s">
        <v>39</v>
      </c>
      <c r="C35" s="6" t="s">
        <v>60</v>
      </c>
      <c r="D35" s="17" t="s">
        <v>59</v>
      </c>
      <c r="E35" s="8">
        <v>27355.8</v>
      </c>
      <c r="F35" s="9">
        <v>27355.8</v>
      </c>
      <c r="G35" s="8"/>
    </row>
    <row r="36" spans="1:7" ht="92.25" customHeight="1">
      <c r="A36" s="5">
        <v>31</v>
      </c>
      <c r="B36" s="16" t="s">
        <v>10</v>
      </c>
      <c r="C36" s="6" t="s">
        <v>61</v>
      </c>
      <c r="D36" s="17" t="s">
        <v>74</v>
      </c>
      <c r="E36" s="8">
        <v>1300</v>
      </c>
      <c r="F36" s="9">
        <v>1300</v>
      </c>
      <c r="G36" s="8"/>
    </row>
    <row r="37" spans="1:7" ht="57.75" customHeight="1">
      <c r="A37" s="5">
        <v>32</v>
      </c>
      <c r="B37" s="16" t="s">
        <v>10</v>
      </c>
      <c r="C37" s="6" t="s">
        <v>62</v>
      </c>
      <c r="D37" s="17" t="s">
        <v>27</v>
      </c>
      <c r="E37" s="8">
        <v>24000</v>
      </c>
      <c r="F37" s="9">
        <v>24000</v>
      </c>
      <c r="G37" s="8"/>
    </row>
    <row r="38" spans="1:7" ht="79.5" customHeight="1">
      <c r="A38" s="5">
        <v>33</v>
      </c>
      <c r="B38" s="16" t="s">
        <v>10</v>
      </c>
      <c r="C38" s="6" t="s">
        <v>77</v>
      </c>
      <c r="D38" s="17" t="s">
        <v>79</v>
      </c>
      <c r="E38" s="8">
        <v>1590</v>
      </c>
      <c r="F38" s="9">
        <v>0</v>
      </c>
      <c r="G38" s="8"/>
    </row>
    <row r="39" spans="1:7" ht="32.25" customHeight="1">
      <c r="A39" s="10"/>
      <c r="B39" s="11" t="s">
        <v>6</v>
      </c>
      <c r="C39" s="12"/>
      <c r="D39" s="17"/>
      <c r="E39" s="3">
        <f>SUM(E6:E38)</f>
        <v>341947.7</v>
      </c>
      <c r="F39" s="3">
        <f>SUM(F6:F37)</f>
        <v>337225.60000000003</v>
      </c>
      <c r="G39" s="3">
        <f>SUM(G6:G37)</f>
        <v>0</v>
      </c>
    </row>
    <row r="40" spans="1:7" ht="18" customHeight="1">
      <c r="A40" s="20"/>
      <c r="B40" s="20"/>
      <c r="C40" s="20"/>
      <c r="D40" s="20"/>
      <c r="E40" s="20"/>
      <c r="F40" s="20"/>
      <c r="G40" s="20"/>
    </row>
    <row r="41" ht="15.75">
      <c r="F41" s="2"/>
    </row>
    <row r="42" ht="15.75">
      <c r="F42" s="13"/>
    </row>
    <row r="43" ht="15.75">
      <c r="E43" s="14"/>
    </row>
  </sheetData>
  <sheetProtection/>
  <mergeCells count="3">
    <mergeCell ref="A2:G2"/>
    <mergeCell ref="A40:G40"/>
    <mergeCell ref="E1:F1"/>
  </mergeCells>
  <printOptions/>
  <pageMargins left="0.3937007874015748" right="0.1968503937007874" top="0.5905511811023623" bottom="0.5905511811023623" header="0.15748031496062992" footer="0.5118110236220472"/>
  <pageSetup firstPageNumber="10" useFirstPageNumber="1" horizontalDpi="600" verticalDpi="600" orientation="landscape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VSemyonova</dc:creator>
  <cp:keywords/>
  <dc:description/>
  <cp:lastModifiedBy>ЕТокмакова</cp:lastModifiedBy>
  <cp:lastPrinted>2022-08-11T05:34:10Z</cp:lastPrinted>
  <dcterms:created xsi:type="dcterms:W3CDTF">2006-06-20T08:16:48Z</dcterms:created>
  <dcterms:modified xsi:type="dcterms:W3CDTF">2022-08-18T01:55:57Z</dcterms:modified>
  <cp:category/>
  <cp:version/>
  <cp:contentType/>
  <cp:contentStatus/>
</cp:coreProperties>
</file>